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Rutina abonado - QUIMICOS" sheetId="1" r:id="rId1"/>
    <sheet name="Rutina abonado - SEACHEM" sheetId="2" r:id="rId2"/>
  </sheets>
  <definedNames>
    <definedName name="_xlnm.Print_Area" localSheetId="0">'Rutina abonado - QUIMICOS'!$C$1:$L$68</definedName>
    <definedName name="_xlnm.Print_Area" localSheetId="1">'Rutina abonado - SEACHEM'!$C$1:$L$61</definedName>
  </definedNames>
  <calcPr fullCalcOnLoad="1"/>
</workbook>
</file>

<file path=xl/sharedStrings.xml><?xml version="1.0" encoding="utf-8"?>
<sst xmlns="http://schemas.openxmlformats.org/spreadsheetml/2006/main" count="120" uniqueCount="60">
  <si>
    <t>Fecha</t>
  </si>
  <si>
    <t>Test NO3</t>
  </si>
  <si>
    <t>Test PO4</t>
  </si>
  <si>
    <t>Test K</t>
  </si>
  <si>
    <t>Test Fe</t>
  </si>
  <si>
    <t>KNO3</t>
  </si>
  <si>
    <t>K2SO4</t>
  </si>
  <si>
    <t>MICROS</t>
  </si>
  <si>
    <t>KH2PO4</t>
  </si>
  <si>
    <t>ABONO ADITADO (ml)</t>
  </si>
  <si>
    <t>RESULTADOS TEST (mg/l)</t>
  </si>
  <si>
    <t>K2SO4 - Sulfato potásico</t>
  </si>
  <si>
    <t>KNO3 - Nitrato potásico</t>
  </si>
  <si>
    <t>KH2PO4 - Fosfato monopotásico</t>
  </si>
  <si>
    <t>Aporta Potasio (38,7%) y Nitratos (61,3%)</t>
  </si>
  <si>
    <t>Aporta Potasio (28,7%) y Fosfatos (69,8%)</t>
  </si>
  <si>
    <t>Aporta Potasio (44,9%)</t>
  </si>
  <si>
    <t>Micronutrientes</t>
  </si>
  <si>
    <t>Volumen del acuario:</t>
  </si>
  <si>
    <t>Aporta Hierro (7,8%), Manganeso (3,9%), Boro (0,7%)…</t>
  </si>
  <si>
    <t>mg/l</t>
  </si>
  <si>
    <t>COMPUESTOS PARA ABONAR</t>
  </si>
  <si>
    <t>CUANTO ABONAR</t>
  </si>
  <si>
    <t>RUTINA REALIZADA</t>
  </si>
  <si>
    <t>l</t>
  </si>
  <si>
    <t>ml</t>
  </si>
  <si>
    <t>Flourish Potassium</t>
  </si>
  <si>
    <t>Flourish Nitrogen</t>
  </si>
  <si>
    <t>Flourish Phosphorus</t>
  </si>
  <si>
    <t>Flourish Iron</t>
  </si>
  <si>
    <t>Aporta Potasio 50.000 mg/l</t>
  </si>
  <si>
    <t>Aporta Nitrogeno 15.000 mg/l</t>
  </si>
  <si>
    <t>Aporta Fosfoto 4.500 mg/l</t>
  </si>
  <si>
    <t>Aporta Hierro 10.000 mg/l</t>
  </si>
  <si>
    <t>Potassium</t>
  </si>
  <si>
    <t>Nitrogen</t>
  </si>
  <si>
    <t>Phosphorus</t>
  </si>
  <si>
    <t>Iron</t>
  </si>
  <si>
    <t>ABONADO CON PRODUCTOS QUÍMICOS EN SECO</t>
  </si>
  <si>
    <t>Volumen de la mezcla realizada:</t>
  </si>
  <si>
    <t>(Mililitros de la mezcla del agua y el abono)</t>
  </si>
  <si>
    <t>Valor inicial en el acuario:</t>
  </si>
  <si>
    <t>Valor deseado:</t>
  </si>
  <si>
    <t>POTASIO (valos recomendados 10-15mg/l)</t>
  </si>
  <si>
    <t>ABONO POTASIO:</t>
  </si>
  <si>
    <t>Gramos de sulfato potasico (K2SO4):</t>
  </si>
  <si>
    <t>CANTIDAD A AÑADIR (valores aproximados)</t>
  </si>
  <si>
    <t>NITRATOS (valos recomendados 5-10mg/l)</t>
  </si>
  <si>
    <t>FOSFATOS (valos recomendados 0,5-1mg/l)</t>
  </si>
  <si>
    <t>Gramos de nitrato potasico (KNO3):</t>
  </si>
  <si>
    <t>Gramos de fosfato monopotasico:</t>
  </si>
  <si>
    <t>ABONO NITRATOS:</t>
  </si>
  <si>
    <t>ABONO FOSFATOS:</t>
  </si>
  <si>
    <t>FLOURISH POTASSIUM:</t>
  </si>
  <si>
    <t>FLOURISH NITROGEN:</t>
  </si>
  <si>
    <t>FLOURISH PHOSPHOROUS:</t>
  </si>
  <si>
    <t>HIERRO (valos recomendados 0,05-0,1mg/l)</t>
  </si>
  <si>
    <t>FLOURISH IRON</t>
  </si>
  <si>
    <t>Gramos de kelamix</t>
  </si>
  <si>
    <t>ABONADO CON PRODUCTOS SEACHEM FLOURISH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</si>
</sst>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7AF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>
      <alignment horizontal="center" vertical="center"/>
    </xf>
    <xf numFmtId="0" fontId="38" fillId="4" borderId="2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39" fillId="34" borderId="0" xfId="0" applyFont="1" applyFill="1" applyAlignment="1" applyProtection="1">
      <alignment/>
      <protection/>
    </xf>
    <xf numFmtId="0" fontId="40" fillId="34" borderId="0" xfId="0" applyFont="1" applyFill="1" applyAlignment="1" applyProtection="1">
      <alignment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8" fillId="4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43" fillId="35" borderId="0" xfId="0" applyFont="1" applyFill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 wrapText="1"/>
      <protection/>
    </xf>
    <xf numFmtId="2" fontId="38" fillId="16" borderId="24" xfId="0" applyNumberFormat="1" applyFont="1" applyFill="1" applyBorder="1" applyAlignment="1" applyProtection="1">
      <alignment horizontal="center"/>
      <protection hidden="1"/>
    </xf>
    <xf numFmtId="2" fontId="38" fillId="16" borderId="25" xfId="0" applyNumberFormat="1" applyFont="1" applyFill="1" applyBorder="1" applyAlignment="1" applyProtection="1">
      <alignment horizontal="center"/>
      <protection hidden="1"/>
    </xf>
    <xf numFmtId="0" fontId="0" fillId="0" borderId="2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11</xdr:col>
      <xdr:colOff>257175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6429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11</xdr:col>
      <xdr:colOff>323850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6429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1:L68"/>
  <sheetViews>
    <sheetView showGridLines="0" tabSelected="1" zoomScalePageLayoutView="0" workbookViewId="0" topLeftCell="A7">
      <selection activeCell="O23" sqref="O23"/>
    </sheetView>
  </sheetViews>
  <sheetFormatPr defaultColWidth="9.140625" defaultRowHeight="15"/>
  <cols>
    <col min="1" max="2" width="9.140625" style="21" customWidth="1"/>
    <col min="3" max="3" width="10.7109375" style="21" bestFit="1" customWidth="1"/>
    <col min="4" max="4" width="10.7109375" style="21" customWidth="1"/>
    <col min="5" max="5" width="11.8515625" style="21" customWidth="1"/>
    <col min="6" max="10" width="10.7109375" style="21" customWidth="1"/>
    <col min="11" max="12" width="5.7109375" style="21" customWidth="1"/>
    <col min="13" max="16384" width="9.140625" style="21" customWidth="1"/>
  </cols>
  <sheetData>
    <row r="1" spans="3:12" ht="15"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3:12" ht="15"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3:12" ht="15"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12" ht="15"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3:12" ht="15"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3:12" ht="21">
      <c r="C6" s="31" t="s">
        <v>38</v>
      </c>
      <c r="D6" s="31"/>
      <c r="E6" s="31"/>
      <c r="F6" s="31"/>
      <c r="G6" s="31"/>
      <c r="H6" s="31"/>
      <c r="I6" s="31"/>
      <c r="J6" s="31"/>
      <c r="K6" s="31"/>
      <c r="L6" s="31"/>
    </row>
    <row r="7" spans="3:12" ht="10.5" customHeight="1"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3:12" ht="15.75">
      <c r="C8" s="36" t="s">
        <v>21</v>
      </c>
      <c r="D8" s="36"/>
      <c r="E8" s="36"/>
      <c r="F8" s="36"/>
      <c r="G8" s="36"/>
      <c r="H8" s="36"/>
      <c r="I8" s="36"/>
      <c r="J8" s="36"/>
      <c r="K8" s="36"/>
      <c r="L8" s="36"/>
    </row>
    <row r="9" spans="3:12" ht="15.75">
      <c r="C9" s="22"/>
      <c r="D9" s="22"/>
      <c r="E9" s="22"/>
      <c r="F9" s="22"/>
      <c r="G9" s="22"/>
      <c r="H9" s="22"/>
      <c r="I9" s="22"/>
      <c r="J9" s="22"/>
      <c r="K9" s="22"/>
      <c r="L9" s="20"/>
    </row>
    <row r="10" spans="3:12" ht="15">
      <c r="C10" s="40" t="s">
        <v>11</v>
      </c>
      <c r="D10" s="40"/>
      <c r="E10" s="40"/>
      <c r="F10" s="40" t="s">
        <v>16</v>
      </c>
      <c r="G10" s="40"/>
      <c r="H10" s="40"/>
      <c r="I10" s="40"/>
      <c r="J10" s="20"/>
      <c r="K10" s="20"/>
      <c r="L10" s="20"/>
    </row>
    <row r="11" spans="3:12" ht="15">
      <c r="C11" s="40" t="s">
        <v>12</v>
      </c>
      <c r="D11" s="40"/>
      <c r="E11" s="40"/>
      <c r="F11" s="40" t="s">
        <v>14</v>
      </c>
      <c r="G11" s="40"/>
      <c r="H11" s="40"/>
      <c r="I11" s="40"/>
      <c r="J11" s="20"/>
      <c r="K11" s="20"/>
      <c r="L11" s="20"/>
    </row>
    <row r="12" spans="3:12" ht="15">
      <c r="C12" s="40" t="s">
        <v>13</v>
      </c>
      <c r="D12" s="40"/>
      <c r="E12" s="40"/>
      <c r="F12" s="40" t="s">
        <v>15</v>
      </c>
      <c r="G12" s="40"/>
      <c r="H12" s="40"/>
      <c r="I12" s="40"/>
      <c r="J12" s="20"/>
      <c r="K12" s="20"/>
      <c r="L12" s="20"/>
    </row>
    <row r="13" spans="3:12" ht="15">
      <c r="C13" s="18" t="s">
        <v>17</v>
      </c>
      <c r="D13" s="18"/>
      <c r="E13" s="18"/>
      <c r="F13" s="40" t="s">
        <v>19</v>
      </c>
      <c r="G13" s="40"/>
      <c r="H13" s="40"/>
      <c r="I13" s="40"/>
      <c r="J13" s="40"/>
      <c r="K13" s="40"/>
      <c r="L13" s="20"/>
    </row>
    <row r="14" spans="3:12" ht="15"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3:12" ht="15.75">
      <c r="C15" s="36" t="s">
        <v>22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3:12" ht="15"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3:12" ht="15">
      <c r="C17" s="40" t="s">
        <v>18</v>
      </c>
      <c r="D17" s="40"/>
      <c r="E17" s="40"/>
      <c r="F17" s="17">
        <v>100</v>
      </c>
      <c r="G17" s="19" t="s">
        <v>24</v>
      </c>
      <c r="H17" s="20"/>
      <c r="I17" s="20"/>
      <c r="J17" s="20"/>
      <c r="K17" s="20"/>
      <c r="L17" s="20"/>
    </row>
    <row r="18" spans="3:12" ht="15">
      <c r="C18" s="40" t="s">
        <v>39</v>
      </c>
      <c r="D18" s="40"/>
      <c r="E18" s="40"/>
      <c r="F18" s="17">
        <v>1000</v>
      </c>
      <c r="G18" s="19" t="s">
        <v>25</v>
      </c>
      <c r="H18" s="41" t="s">
        <v>40</v>
      </c>
      <c r="I18" s="41"/>
      <c r="J18" s="41"/>
      <c r="K18" s="41"/>
      <c r="L18" s="41"/>
    </row>
    <row r="19" spans="3:12" ht="15">
      <c r="C19" s="18"/>
      <c r="D19" s="18"/>
      <c r="E19" s="18"/>
      <c r="F19" s="19"/>
      <c r="G19" s="19"/>
      <c r="H19" s="20"/>
      <c r="I19" s="20"/>
      <c r="J19" s="20"/>
      <c r="K19" s="23"/>
      <c r="L19" s="20"/>
    </row>
    <row r="20" spans="3:12" ht="15.75">
      <c r="C20" s="24" t="s">
        <v>43</v>
      </c>
      <c r="D20" s="25"/>
      <c r="E20" s="25"/>
      <c r="F20" s="25"/>
      <c r="G20" s="25"/>
      <c r="H20" s="24" t="s">
        <v>46</v>
      </c>
      <c r="I20" s="25"/>
      <c r="J20" s="25"/>
      <c r="K20" s="25"/>
      <c r="L20" s="25"/>
    </row>
    <row r="21" spans="3:12" ht="4.5" customHeight="1">
      <c r="C21" s="18"/>
      <c r="D21" s="18"/>
      <c r="E21" s="18"/>
      <c r="F21" s="19"/>
      <c r="G21" s="19"/>
      <c r="H21" s="20"/>
      <c r="I21" s="20"/>
      <c r="J21" s="20"/>
      <c r="K21" s="23"/>
      <c r="L21" s="20"/>
    </row>
    <row r="22" spans="3:12" ht="15">
      <c r="C22" s="18" t="s">
        <v>45</v>
      </c>
      <c r="D22" s="18"/>
      <c r="E22" s="20"/>
      <c r="F22" s="17">
        <v>0</v>
      </c>
      <c r="G22" s="19"/>
      <c r="H22" s="20"/>
      <c r="I22" s="20"/>
      <c r="J22" s="20"/>
      <c r="K22" s="20"/>
      <c r="L22" s="20"/>
    </row>
    <row r="23" spans="3:12" ht="15">
      <c r="C23" s="18" t="s">
        <v>41</v>
      </c>
      <c r="D23" s="18"/>
      <c r="E23" s="18"/>
      <c r="F23" s="17">
        <v>0</v>
      </c>
      <c r="G23" s="19" t="s">
        <v>20</v>
      </c>
      <c r="H23" s="20" t="s">
        <v>44</v>
      </c>
      <c r="I23" s="20"/>
      <c r="J23" s="42" t="e">
        <f>(F24-F23)/(((F22*0.449))/(F17*F18/1000))</f>
        <v>#DIV/0!</v>
      </c>
      <c r="K23" s="43"/>
      <c r="L23" s="20" t="s">
        <v>25</v>
      </c>
    </row>
    <row r="24" spans="3:12" ht="15">
      <c r="C24" s="18" t="s">
        <v>42</v>
      </c>
      <c r="D24" s="18"/>
      <c r="E24" s="18"/>
      <c r="F24" s="17">
        <v>0</v>
      </c>
      <c r="G24" s="19" t="s">
        <v>20</v>
      </c>
      <c r="H24" s="20"/>
      <c r="I24" s="20"/>
      <c r="J24" s="20"/>
      <c r="K24" s="20"/>
      <c r="L24" s="20"/>
    </row>
    <row r="25" spans="3:12" ht="4.5" customHeight="1">
      <c r="C25" s="18"/>
      <c r="D25" s="18"/>
      <c r="E25" s="18"/>
      <c r="F25" s="19"/>
      <c r="G25" s="19"/>
      <c r="H25" s="20"/>
      <c r="I25" s="20"/>
      <c r="J25" s="20"/>
      <c r="K25" s="23"/>
      <c r="L25" s="20"/>
    </row>
    <row r="26" spans="3:12" ht="15.75">
      <c r="C26" s="24" t="s">
        <v>47</v>
      </c>
      <c r="D26" s="25"/>
      <c r="E26" s="25"/>
      <c r="F26" s="25"/>
      <c r="G26" s="25"/>
      <c r="H26" s="24" t="s">
        <v>46</v>
      </c>
      <c r="I26" s="25"/>
      <c r="J26" s="25"/>
      <c r="K26" s="25"/>
      <c r="L26" s="25"/>
    </row>
    <row r="27" spans="3:12" ht="4.5" customHeight="1">
      <c r="C27" s="18"/>
      <c r="D27" s="18"/>
      <c r="E27" s="18"/>
      <c r="F27" s="28">
        <v>0</v>
      </c>
      <c r="G27" s="19"/>
      <c r="H27" s="20"/>
      <c r="I27" s="20"/>
      <c r="J27" s="20"/>
      <c r="K27" s="23"/>
      <c r="L27" s="20"/>
    </row>
    <row r="28" spans="3:12" ht="15">
      <c r="C28" s="18" t="s">
        <v>49</v>
      </c>
      <c r="D28" s="18"/>
      <c r="E28" s="20"/>
      <c r="F28" s="17">
        <v>0</v>
      </c>
      <c r="G28" s="19"/>
      <c r="H28" s="20"/>
      <c r="I28" s="20"/>
      <c r="J28" s="20"/>
      <c r="K28" s="20"/>
      <c r="L28" s="20"/>
    </row>
    <row r="29" spans="3:12" ht="15">
      <c r="C29" s="18" t="s">
        <v>41</v>
      </c>
      <c r="D29" s="18"/>
      <c r="E29" s="18"/>
      <c r="F29" s="17">
        <v>0</v>
      </c>
      <c r="G29" s="19" t="s">
        <v>20</v>
      </c>
      <c r="H29" s="20" t="s">
        <v>51</v>
      </c>
      <c r="I29" s="20"/>
      <c r="J29" s="42" t="e">
        <f>(F30-F29)/(((F28*0.613))/(F17*F18/1000))</f>
        <v>#DIV/0!</v>
      </c>
      <c r="K29" s="43"/>
      <c r="L29" s="20" t="s">
        <v>25</v>
      </c>
    </row>
    <row r="30" spans="3:12" ht="15">
      <c r="C30" s="18" t="s">
        <v>42</v>
      </c>
      <c r="D30" s="18"/>
      <c r="E30" s="18"/>
      <c r="F30" s="17">
        <v>0</v>
      </c>
      <c r="G30" s="19" t="s">
        <v>20</v>
      </c>
      <c r="H30" s="20"/>
      <c r="I30" s="20"/>
      <c r="J30" s="20"/>
      <c r="K30" s="20"/>
      <c r="L30" s="20"/>
    </row>
    <row r="31" spans="3:12" ht="4.5" customHeight="1">
      <c r="C31" s="18"/>
      <c r="D31" s="18"/>
      <c r="E31" s="18"/>
      <c r="F31" s="19"/>
      <c r="G31" s="19"/>
      <c r="H31" s="20"/>
      <c r="I31" s="20"/>
      <c r="J31" s="20"/>
      <c r="K31" s="23"/>
      <c r="L31" s="20"/>
    </row>
    <row r="32" spans="3:12" ht="15.75">
      <c r="C32" s="24" t="s">
        <v>48</v>
      </c>
      <c r="D32" s="25"/>
      <c r="E32" s="25"/>
      <c r="F32" s="25"/>
      <c r="G32" s="25"/>
      <c r="H32" s="24" t="s">
        <v>46</v>
      </c>
      <c r="I32" s="25"/>
      <c r="J32" s="25"/>
      <c r="K32" s="25"/>
      <c r="L32" s="25"/>
    </row>
    <row r="33" spans="3:12" ht="3.75" customHeight="1">
      <c r="C33" s="18"/>
      <c r="D33" s="18"/>
      <c r="E33" s="18"/>
      <c r="F33" s="19"/>
      <c r="G33" s="19"/>
      <c r="H33" s="20"/>
      <c r="I33" s="20"/>
      <c r="J33" s="20"/>
      <c r="K33" s="23"/>
      <c r="L33" s="20"/>
    </row>
    <row r="34" spans="3:12" ht="15">
      <c r="C34" s="18" t="s">
        <v>50</v>
      </c>
      <c r="D34" s="18"/>
      <c r="E34" s="20"/>
      <c r="F34" s="17">
        <v>0</v>
      </c>
      <c r="G34" s="19"/>
      <c r="H34" s="20"/>
      <c r="I34" s="20"/>
      <c r="J34" s="20"/>
      <c r="K34" s="20"/>
      <c r="L34" s="20"/>
    </row>
    <row r="35" spans="3:12" ht="15">
      <c r="C35" s="18" t="s">
        <v>41</v>
      </c>
      <c r="D35" s="18"/>
      <c r="E35" s="18"/>
      <c r="F35" s="17">
        <v>0</v>
      </c>
      <c r="G35" s="19" t="s">
        <v>20</v>
      </c>
      <c r="H35" s="20" t="s">
        <v>52</v>
      </c>
      <c r="I35" s="20"/>
      <c r="J35" s="42" t="e">
        <f>(F36-F35)/(((F34*0.698))/(F17*F18/1000))</f>
        <v>#DIV/0!</v>
      </c>
      <c r="K35" s="43"/>
      <c r="L35" s="20" t="s">
        <v>25</v>
      </c>
    </row>
    <row r="36" spans="3:12" ht="15">
      <c r="C36" s="18" t="s">
        <v>42</v>
      </c>
      <c r="D36" s="18"/>
      <c r="E36" s="18"/>
      <c r="F36" s="17">
        <v>2</v>
      </c>
      <c r="G36" s="19" t="s">
        <v>20</v>
      </c>
      <c r="H36" s="20"/>
      <c r="I36" s="20"/>
      <c r="J36" s="20"/>
      <c r="K36" s="20"/>
      <c r="L36" s="20"/>
    </row>
    <row r="37" spans="3:12" ht="4.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3:12" ht="15.75">
      <c r="C38" s="24" t="s">
        <v>56</v>
      </c>
      <c r="D38" s="25"/>
      <c r="E38" s="25"/>
      <c r="F38" s="25"/>
      <c r="G38" s="25"/>
      <c r="H38" s="24" t="s">
        <v>46</v>
      </c>
      <c r="I38" s="25"/>
      <c r="J38" s="25"/>
      <c r="K38" s="25"/>
      <c r="L38" s="25"/>
    </row>
    <row r="39" spans="3:12" ht="4.5" customHeight="1">
      <c r="C39" s="18"/>
      <c r="D39" s="18"/>
      <c r="E39" s="18"/>
      <c r="F39" s="19"/>
      <c r="G39" s="19"/>
      <c r="H39" s="20"/>
      <c r="I39" s="20"/>
      <c r="J39" s="20"/>
      <c r="K39" s="23"/>
      <c r="L39" s="20"/>
    </row>
    <row r="40" spans="3:12" ht="15">
      <c r="C40" s="18" t="s">
        <v>58</v>
      </c>
      <c r="D40" s="18"/>
      <c r="E40" s="20"/>
      <c r="F40" s="17">
        <v>50</v>
      </c>
      <c r="G40" s="19"/>
      <c r="H40" s="20"/>
      <c r="I40" s="20"/>
      <c r="J40" s="20"/>
      <c r="K40" s="20"/>
      <c r="L40" s="20"/>
    </row>
    <row r="41" spans="3:12" ht="15">
      <c r="C41" s="18" t="s">
        <v>41</v>
      </c>
      <c r="D41" s="18"/>
      <c r="E41" s="18"/>
      <c r="F41" s="17">
        <v>0</v>
      </c>
      <c r="G41" s="19" t="s">
        <v>20</v>
      </c>
      <c r="H41" s="20" t="s">
        <v>52</v>
      </c>
      <c r="I41" s="20"/>
      <c r="J41" s="42">
        <f>(F42-F41)/(((F40*0.0078))/(F17*F18/10000))</f>
        <v>2.5641025641025648</v>
      </c>
      <c r="K41" s="43"/>
      <c r="L41" s="20" t="s">
        <v>25</v>
      </c>
    </row>
    <row r="42" spans="3:12" ht="15">
      <c r="C42" s="18" t="s">
        <v>42</v>
      </c>
      <c r="D42" s="18"/>
      <c r="E42" s="18"/>
      <c r="F42" s="17">
        <v>0.1</v>
      </c>
      <c r="G42" s="19" t="s">
        <v>20</v>
      </c>
      <c r="H42" s="20"/>
      <c r="I42" s="20"/>
      <c r="J42" s="20"/>
      <c r="K42" s="20"/>
      <c r="L42" s="20"/>
    </row>
    <row r="43" spans="3:12" ht="15">
      <c r="C43" s="18"/>
      <c r="D43" s="18"/>
      <c r="E43" s="18"/>
      <c r="F43" s="20"/>
      <c r="G43" s="19"/>
      <c r="H43" s="20"/>
      <c r="I43" s="20"/>
      <c r="J43" s="20"/>
      <c r="K43" s="20"/>
      <c r="L43" s="20"/>
    </row>
    <row r="44" spans="3:12" ht="15.75">
      <c r="C44" s="36" t="s">
        <v>23</v>
      </c>
      <c r="D44" s="36"/>
      <c r="E44" s="36"/>
      <c r="F44" s="36"/>
      <c r="G44" s="36"/>
      <c r="H44" s="36"/>
      <c r="I44" s="36"/>
      <c r="J44" s="36"/>
      <c r="K44" s="36"/>
      <c r="L44" s="36"/>
    </row>
    <row r="45" spans="3:12" ht="15"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3:12" ht="15">
      <c r="C46" s="39" t="s">
        <v>0</v>
      </c>
      <c r="D46" s="39" t="s">
        <v>10</v>
      </c>
      <c r="E46" s="39"/>
      <c r="F46" s="39"/>
      <c r="G46" s="39"/>
      <c r="H46" s="39" t="s">
        <v>9</v>
      </c>
      <c r="I46" s="39"/>
      <c r="J46" s="39"/>
      <c r="K46" s="39"/>
      <c r="L46" s="39"/>
    </row>
    <row r="47" spans="3:12" ht="15">
      <c r="C47" s="39"/>
      <c r="D47" s="26" t="s">
        <v>1</v>
      </c>
      <c r="E47" s="26" t="s">
        <v>2</v>
      </c>
      <c r="F47" s="26" t="s">
        <v>3</v>
      </c>
      <c r="G47" s="26" t="s">
        <v>4</v>
      </c>
      <c r="H47" s="27" t="s">
        <v>5</v>
      </c>
      <c r="I47" s="27" t="s">
        <v>8</v>
      </c>
      <c r="J47" s="27" t="s">
        <v>6</v>
      </c>
      <c r="K47" s="39" t="s">
        <v>7</v>
      </c>
      <c r="L47" s="39"/>
    </row>
    <row r="48" spans="3:12" ht="15">
      <c r="C48" s="4"/>
      <c r="D48" s="5"/>
      <c r="E48" s="6"/>
      <c r="F48" s="6"/>
      <c r="G48" s="7"/>
      <c r="H48" s="5"/>
      <c r="I48" s="6"/>
      <c r="J48" s="6"/>
      <c r="K48" s="37"/>
      <c r="L48" s="38"/>
    </row>
    <row r="49" spans="3:12" ht="19.5" customHeight="1">
      <c r="C49" s="8"/>
      <c r="D49" s="9"/>
      <c r="E49" s="10"/>
      <c r="F49" s="10"/>
      <c r="G49" s="11"/>
      <c r="H49" s="9"/>
      <c r="I49" s="10"/>
      <c r="J49" s="10"/>
      <c r="K49" s="32"/>
      <c r="L49" s="33"/>
    </row>
    <row r="50" spans="3:12" ht="19.5" customHeight="1">
      <c r="C50" s="8"/>
      <c r="D50" s="9"/>
      <c r="E50" s="10"/>
      <c r="F50" s="10"/>
      <c r="G50" s="11"/>
      <c r="H50" s="9"/>
      <c r="I50" s="10"/>
      <c r="J50" s="10"/>
      <c r="K50" s="32"/>
      <c r="L50" s="33"/>
    </row>
    <row r="51" spans="3:12" ht="19.5" customHeight="1">
      <c r="C51" s="8"/>
      <c r="D51" s="9"/>
      <c r="E51" s="10"/>
      <c r="F51" s="10"/>
      <c r="G51" s="11"/>
      <c r="H51" s="9"/>
      <c r="I51" s="10"/>
      <c r="J51" s="10"/>
      <c r="K51" s="32"/>
      <c r="L51" s="33"/>
    </row>
    <row r="52" spans="3:12" ht="19.5" customHeight="1">
      <c r="C52" s="8"/>
      <c r="D52" s="9"/>
      <c r="E52" s="10"/>
      <c r="F52" s="10"/>
      <c r="G52" s="11"/>
      <c r="H52" s="9"/>
      <c r="I52" s="10"/>
      <c r="J52" s="10"/>
      <c r="K52" s="32"/>
      <c r="L52" s="33"/>
    </row>
    <row r="53" spans="3:12" ht="19.5" customHeight="1">
      <c r="C53" s="8"/>
      <c r="D53" s="9"/>
      <c r="E53" s="10"/>
      <c r="F53" s="10"/>
      <c r="G53" s="11"/>
      <c r="H53" s="9"/>
      <c r="I53" s="10"/>
      <c r="J53" s="10"/>
      <c r="K53" s="32"/>
      <c r="L53" s="33"/>
    </row>
    <row r="54" spans="3:12" ht="19.5" customHeight="1">
      <c r="C54" s="8"/>
      <c r="D54" s="9"/>
      <c r="E54" s="10"/>
      <c r="F54" s="10"/>
      <c r="G54" s="11"/>
      <c r="H54" s="9"/>
      <c r="I54" s="10"/>
      <c r="J54" s="10"/>
      <c r="K54" s="32"/>
      <c r="L54" s="33"/>
    </row>
    <row r="55" spans="3:12" ht="19.5" customHeight="1">
      <c r="C55" s="8"/>
      <c r="D55" s="9"/>
      <c r="E55" s="10"/>
      <c r="F55" s="10"/>
      <c r="G55" s="11"/>
      <c r="H55" s="9"/>
      <c r="I55" s="10"/>
      <c r="J55" s="10"/>
      <c r="K55" s="32"/>
      <c r="L55" s="33"/>
    </row>
    <row r="56" spans="3:12" ht="19.5" customHeight="1">
      <c r="C56" s="8"/>
      <c r="D56" s="9"/>
      <c r="E56" s="10"/>
      <c r="F56" s="10"/>
      <c r="G56" s="11"/>
      <c r="H56" s="9"/>
      <c r="I56" s="10"/>
      <c r="J56" s="10"/>
      <c r="K56" s="32"/>
      <c r="L56" s="33"/>
    </row>
    <row r="57" spans="3:12" ht="19.5" customHeight="1">
      <c r="C57" s="8"/>
      <c r="D57" s="9"/>
      <c r="E57" s="10"/>
      <c r="F57" s="10"/>
      <c r="G57" s="11"/>
      <c r="H57" s="9"/>
      <c r="I57" s="10"/>
      <c r="J57" s="10"/>
      <c r="K57" s="32"/>
      <c r="L57" s="33"/>
    </row>
    <row r="58" spans="3:12" ht="19.5" customHeight="1">
      <c r="C58" s="8"/>
      <c r="D58" s="9"/>
      <c r="E58" s="10"/>
      <c r="F58" s="10"/>
      <c r="G58" s="11"/>
      <c r="H58" s="9"/>
      <c r="I58" s="10"/>
      <c r="J58" s="10"/>
      <c r="K58" s="32"/>
      <c r="L58" s="33"/>
    </row>
    <row r="59" spans="3:12" ht="19.5" customHeight="1">
      <c r="C59" s="8"/>
      <c r="D59" s="9"/>
      <c r="E59" s="10"/>
      <c r="F59" s="10"/>
      <c r="G59" s="11"/>
      <c r="H59" s="9"/>
      <c r="I59" s="10"/>
      <c r="J59" s="10"/>
      <c r="K59" s="32"/>
      <c r="L59" s="33"/>
    </row>
    <row r="60" spans="3:12" ht="19.5" customHeight="1">
      <c r="C60" s="8"/>
      <c r="D60" s="9"/>
      <c r="E60" s="10"/>
      <c r="F60" s="10"/>
      <c r="G60" s="11"/>
      <c r="H60" s="9"/>
      <c r="I60" s="10"/>
      <c r="J60" s="10"/>
      <c r="K60" s="32"/>
      <c r="L60" s="33"/>
    </row>
    <row r="61" spans="3:12" ht="19.5" customHeight="1">
      <c r="C61" s="8"/>
      <c r="D61" s="9"/>
      <c r="E61" s="10"/>
      <c r="F61" s="10"/>
      <c r="G61" s="11"/>
      <c r="H61" s="9"/>
      <c r="I61" s="10"/>
      <c r="J61" s="10"/>
      <c r="K61" s="32"/>
      <c r="L61" s="33"/>
    </row>
    <row r="62" spans="3:12" ht="19.5" customHeight="1">
      <c r="C62" s="8"/>
      <c r="D62" s="9"/>
      <c r="E62" s="10"/>
      <c r="F62" s="10"/>
      <c r="G62" s="11"/>
      <c r="H62" s="9"/>
      <c r="I62" s="10"/>
      <c r="J62" s="10"/>
      <c r="K62" s="32"/>
      <c r="L62" s="33"/>
    </row>
    <row r="63" spans="3:12" ht="19.5" customHeight="1">
      <c r="C63" s="8"/>
      <c r="D63" s="9"/>
      <c r="E63" s="10"/>
      <c r="F63" s="10"/>
      <c r="G63" s="11"/>
      <c r="H63" s="9"/>
      <c r="I63" s="10"/>
      <c r="J63" s="10"/>
      <c r="K63" s="32"/>
      <c r="L63" s="33"/>
    </row>
    <row r="64" spans="3:12" ht="19.5" customHeight="1">
      <c r="C64" s="8"/>
      <c r="D64" s="9"/>
      <c r="E64" s="10"/>
      <c r="F64" s="10"/>
      <c r="G64" s="11"/>
      <c r="H64" s="9"/>
      <c r="I64" s="10"/>
      <c r="J64" s="10"/>
      <c r="K64" s="32"/>
      <c r="L64" s="33"/>
    </row>
    <row r="65" spans="3:12" ht="19.5" customHeight="1">
      <c r="C65" s="8"/>
      <c r="D65" s="9"/>
      <c r="E65" s="10"/>
      <c r="F65" s="10"/>
      <c r="G65" s="11"/>
      <c r="H65" s="9"/>
      <c r="I65" s="10"/>
      <c r="J65" s="10"/>
      <c r="K65" s="32"/>
      <c r="L65" s="33"/>
    </row>
    <row r="66" spans="3:12" ht="19.5" customHeight="1">
      <c r="C66" s="8"/>
      <c r="D66" s="9"/>
      <c r="E66" s="10"/>
      <c r="F66" s="10"/>
      <c r="G66" s="11"/>
      <c r="H66" s="9"/>
      <c r="I66" s="10"/>
      <c r="J66" s="10"/>
      <c r="K66" s="32"/>
      <c r="L66" s="33"/>
    </row>
    <row r="67" spans="3:12" ht="19.5" customHeight="1">
      <c r="C67" s="8"/>
      <c r="D67" s="9"/>
      <c r="E67" s="10"/>
      <c r="F67" s="10"/>
      <c r="G67" s="11"/>
      <c r="H67" s="9"/>
      <c r="I67" s="10"/>
      <c r="J67" s="10"/>
      <c r="K67" s="32"/>
      <c r="L67" s="33"/>
    </row>
    <row r="68" spans="3:12" ht="19.5" customHeight="1">
      <c r="C68" s="12"/>
      <c r="D68" s="13"/>
      <c r="E68" s="14"/>
      <c r="F68" s="14"/>
      <c r="G68" s="15"/>
      <c r="H68" s="13"/>
      <c r="I68" s="14"/>
      <c r="J68" s="14"/>
      <c r="K68" s="34"/>
      <c r="L68" s="35"/>
    </row>
    <row r="69" ht="19.5" customHeight="1"/>
  </sheetData>
  <sheetProtection password="8BAF" sheet="1" objects="1" scenarios="1"/>
  <mergeCells count="43">
    <mergeCell ref="J23:K23"/>
    <mergeCell ref="J29:K29"/>
    <mergeCell ref="J35:K35"/>
    <mergeCell ref="J41:K41"/>
    <mergeCell ref="C11:E11"/>
    <mergeCell ref="C12:E12"/>
    <mergeCell ref="C17:E17"/>
    <mergeCell ref="C18:E18"/>
    <mergeCell ref="D46:G46"/>
    <mergeCell ref="C46:C47"/>
    <mergeCell ref="C10:E10"/>
    <mergeCell ref="K47:L47"/>
    <mergeCell ref="F10:I10"/>
    <mergeCell ref="F11:I11"/>
    <mergeCell ref="F12:I12"/>
    <mergeCell ref="H46:L46"/>
    <mergeCell ref="F13:K13"/>
    <mergeCell ref="H18:L18"/>
    <mergeCell ref="K68:L68"/>
    <mergeCell ref="K63:L63"/>
    <mergeCell ref="K64:L64"/>
    <mergeCell ref="K65:L65"/>
    <mergeCell ref="K66:L66"/>
    <mergeCell ref="K67:L67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C6:L6"/>
    <mergeCell ref="K49:L49"/>
    <mergeCell ref="K50:L50"/>
    <mergeCell ref="K51:L51"/>
    <mergeCell ref="K52:L52"/>
    <mergeCell ref="K58:L58"/>
    <mergeCell ref="C8:L8"/>
    <mergeCell ref="C15:L15"/>
    <mergeCell ref="C44:L44"/>
    <mergeCell ref="K48:L48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C1:L61"/>
  <sheetViews>
    <sheetView showGridLines="0" zoomScalePageLayoutView="0" workbookViewId="0" topLeftCell="A1">
      <selection activeCell="I37" sqref="I37"/>
    </sheetView>
  </sheetViews>
  <sheetFormatPr defaultColWidth="9.140625" defaultRowHeight="15"/>
  <cols>
    <col min="1" max="2" width="9.140625" style="1" customWidth="1"/>
    <col min="3" max="3" width="10.7109375" style="1" bestFit="1" customWidth="1"/>
    <col min="4" max="9" width="10.7109375" style="1" customWidth="1"/>
    <col min="10" max="10" width="10.8515625" style="1" customWidth="1"/>
    <col min="11" max="12" width="5.7109375" style="1" customWidth="1"/>
    <col min="13" max="16384" width="9.140625" style="1" customWidth="1"/>
  </cols>
  <sheetData>
    <row r="1" spans="3:12" ht="15">
      <c r="C1" s="2"/>
      <c r="D1" s="2"/>
      <c r="E1" s="2"/>
      <c r="F1" s="2"/>
      <c r="G1" s="2"/>
      <c r="H1" s="2"/>
      <c r="I1" s="2"/>
      <c r="J1" s="2"/>
      <c r="K1" s="2"/>
      <c r="L1" s="2"/>
    </row>
    <row r="2" spans="3:12" ht="15"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15">
      <c r="C3" s="2"/>
      <c r="D3" s="2"/>
      <c r="E3" s="2"/>
      <c r="F3" s="2"/>
      <c r="G3" s="2"/>
      <c r="H3" s="2"/>
      <c r="I3" s="2"/>
      <c r="J3" s="2"/>
      <c r="K3" s="2"/>
      <c r="L3" s="2"/>
    </row>
    <row r="4" spans="3:12" ht="15">
      <c r="C4" s="2"/>
      <c r="D4" s="2"/>
      <c r="E4" s="2"/>
      <c r="F4" s="2"/>
      <c r="G4" s="2"/>
      <c r="H4" s="2"/>
      <c r="I4" s="2"/>
      <c r="J4" s="2"/>
      <c r="K4" s="2"/>
      <c r="L4" s="2"/>
    </row>
    <row r="5" spans="3:12" ht="15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21">
      <c r="C6" s="31" t="s">
        <v>59</v>
      </c>
      <c r="D6" s="31"/>
      <c r="E6" s="31"/>
      <c r="F6" s="31"/>
      <c r="G6" s="31"/>
      <c r="H6" s="31"/>
      <c r="I6" s="31"/>
      <c r="J6" s="31"/>
      <c r="K6" s="31"/>
      <c r="L6" s="31"/>
    </row>
    <row r="7" spans="3:12" ht="10.5" customHeight="1"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3:12" ht="15.75">
      <c r="C8" s="36" t="s">
        <v>21</v>
      </c>
      <c r="D8" s="36"/>
      <c r="E8" s="36"/>
      <c r="F8" s="36"/>
      <c r="G8" s="36"/>
      <c r="H8" s="36"/>
      <c r="I8" s="36"/>
      <c r="J8" s="36"/>
      <c r="K8" s="36"/>
      <c r="L8" s="36"/>
    </row>
    <row r="9" spans="3:12" ht="15.75">
      <c r="C9" s="22"/>
      <c r="D9" s="22"/>
      <c r="E9" s="22"/>
      <c r="F9" s="22"/>
      <c r="G9" s="22"/>
      <c r="H9" s="22"/>
      <c r="I9" s="22"/>
      <c r="J9" s="22"/>
      <c r="K9" s="22"/>
      <c r="L9" s="20"/>
    </row>
    <row r="10" spans="3:12" ht="15">
      <c r="C10" s="40" t="s">
        <v>26</v>
      </c>
      <c r="D10" s="40"/>
      <c r="E10" s="40"/>
      <c r="F10" s="40" t="s">
        <v>30</v>
      </c>
      <c r="G10" s="40"/>
      <c r="H10" s="40"/>
      <c r="I10" s="40"/>
      <c r="J10" s="20"/>
      <c r="K10" s="20"/>
      <c r="L10" s="20"/>
    </row>
    <row r="11" spans="3:12" ht="15">
      <c r="C11" s="40" t="s">
        <v>27</v>
      </c>
      <c r="D11" s="40"/>
      <c r="E11" s="40"/>
      <c r="F11" s="40" t="s">
        <v>31</v>
      </c>
      <c r="G11" s="40"/>
      <c r="H11" s="40"/>
      <c r="I11" s="40"/>
      <c r="J11" s="20"/>
      <c r="K11" s="20"/>
      <c r="L11" s="20"/>
    </row>
    <row r="12" spans="3:12" ht="15">
      <c r="C12" s="40" t="s">
        <v>28</v>
      </c>
      <c r="D12" s="40"/>
      <c r="E12" s="40"/>
      <c r="F12" s="40" t="s">
        <v>32</v>
      </c>
      <c r="G12" s="40"/>
      <c r="H12" s="40"/>
      <c r="I12" s="40"/>
      <c r="J12" s="20"/>
      <c r="K12" s="20"/>
      <c r="L12" s="20"/>
    </row>
    <row r="13" spans="3:12" ht="15">
      <c r="C13" s="18" t="s">
        <v>29</v>
      </c>
      <c r="D13" s="18"/>
      <c r="E13" s="18"/>
      <c r="F13" s="40" t="s">
        <v>33</v>
      </c>
      <c r="G13" s="40"/>
      <c r="H13" s="40"/>
      <c r="I13" s="40"/>
      <c r="J13" s="40"/>
      <c r="K13" s="40"/>
      <c r="L13" s="20"/>
    </row>
    <row r="14" spans="3:12" ht="15"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3:12" ht="15.75">
      <c r="C15" s="36" t="s">
        <v>22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3:12" ht="15"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3:12" ht="15">
      <c r="C17" s="40" t="s">
        <v>18</v>
      </c>
      <c r="D17" s="40"/>
      <c r="E17" s="40"/>
      <c r="F17" s="17">
        <v>120</v>
      </c>
      <c r="G17" s="19" t="s">
        <v>24</v>
      </c>
      <c r="H17" s="20"/>
      <c r="I17" s="20"/>
      <c r="J17" s="20"/>
      <c r="K17" s="20"/>
      <c r="L17" s="20"/>
    </row>
    <row r="18" spans="3:12" ht="15">
      <c r="C18" s="18"/>
      <c r="D18" s="18"/>
      <c r="E18" s="18"/>
      <c r="F18" s="19"/>
      <c r="G18" s="19"/>
      <c r="H18" s="20"/>
      <c r="I18" s="20"/>
      <c r="J18" s="20"/>
      <c r="K18" s="23"/>
      <c r="L18" s="20"/>
    </row>
    <row r="19" spans="3:12" ht="15.75">
      <c r="C19" s="24" t="s">
        <v>43</v>
      </c>
      <c r="D19" s="25"/>
      <c r="E19" s="25"/>
      <c r="F19" s="25"/>
      <c r="G19" s="25"/>
      <c r="H19" s="24" t="s">
        <v>46</v>
      </c>
      <c r="I19" s="25"/>
      <c r="J19" s="25"/>
      <c r="K19" s="25"/>
      <c r="L19" s="25"/>
    </row>
    <row r="20" spans="3:12" ht="4.5" customHeight="1">
      <c r="C20" s="18"/>
      <c r="D20" s="18"/>
      <c r="E20" s="18"/>
      <c r="F20" s="19"/>
      <c r="G20" s="19"/>
      <c r="H20" s="20"/>
      <c r="I20" s="20"/>
      <c r="J20" s="20"/>
      <c r="K20" s="23"/>
      <c r="L20" s="20"/>
    </row>
    <row r="21" spans="3:12" ht="15">
      <c r="C21" s="18" t="s">
        <v>41</v>
      </c>
      <c r="D21" s="18"/>
      <c r="E21" s="18"/>
      <c r="F21" s="17">
        <v>0</v>
      </c>
      <c r="G21" s="19" t="s">
        <v>20</v>
      </c>
      <c r="H21" s="20" t="s">
        <v>53</v>
      </c>
      <c r="I21" s="20"/>
      <c r="J21" s="42">
        <f>(F22-F21)*1000/(45454.5/F17)</f>
        <v>0</v>
      </c>
      <c r="K21" s="43"/>
      <c r="L21" s="20" t="s">
        <v>25</v>
      </c>
    </row>
    <row r="22" spans="3:12" ht="15">
      <c r="C22" s="18" t="s">
        <v>42</v>
      </c>
      <c r="D22" s="18"/>
      <c r="E22" s="18"/>
      <c r="F22" s="17">
        <v>0</v>
      </c>
      <c r="G22" s="19" t="s">
        <v>20</v>
      </c>
      <c r="H22" s="20"/>
      <c r="I22" s="20"/>
      <c r="J22" s="20"/>
      <c r="K22" s="20"/>
      <c r="L22" s="20"/>
    </row>
    <row r="23" spans="3:12" ht="4.5" customHeight="1">
      <c r="C23" s="18"/>
      <c r="D23" s="18"/>
      <c r="E23" s="18"/>
      <c r="F23" s="19"/>
      <c r="G23" s="19"/>
      <c r="H23" s="20"/>
      <c r="I23" s="20"/>
      <c r="J23" s="20"/>
      <c r="K23" s="23"/>
      <c r="L23" s="20"/>
    </row>
    <row r="24" spans="3:12" ht="15.75">
      <c r="C24" s="24" t="s">
        <v>47</v>
      </c>
      <c r="D24" s="25"/>
      <c r="E24" s="25"/>
      <c r="F24" s="25"/>
      <c r="G24" s="25"/>
      <c r="H24" s="24" t="s">
        <v>46</v>
      </c>
      <c r="I24" s="25"/>
      <c r="J24" s="25"/>
      <c r="K24" s="25"/>
      <c r="L24" s="25"/>
    </row>
    <row r="25" spans="3:12" ht="4.5" customHeight="1">
      <c r="C25" s="18"/>
      <c r="D25" s="18"/>
      <c r="E25" s="18"/>
      <c r="F25" s="20"/>
      <c r="G25" s="19"/>
      <c r="H25" s="20"/>
      <c r="I25" s="20"/>
      <c r="J25" s="20"/>
      <c r="K25" s="23"/>
      <c r="L25" s="20"/>
    </row>
    <row r="26" spans="3:12" ht="15">
      <c r="C26" s="18" t="s">
        <v>41</v>
      </c>
      <c r="D26" s="18"/>
      <c r="E26" s="18"/>
      <c r="F26" s="17">
        <v>0</v>
      </c>
      <c r="G26" s="19" t="s">
        <v>20</v>
      </c>
      <c r="H26" s="20" t="s">
        <v>54</v>
      </c>
      <c r="I26" s="20"/>
      <c r="J26" s="42">
        <f>(F27-F26)*1000/(15130/F17)</f>
        <v>0</v>
      </c>
      <c r="K26" s="43"/>
      <c r="L26" s="20" t="s">
        <v>25</v>
      </c>
    </row>
    <row r="27" spans="3:12" ht="15">
      <c r="C27" s="18" t="s">
        <v>42</v>
      </c>
      <c r="D27" s="18"/>
      <c r="E27" s="18"/>
      <c r="F27" s="17">
        <v>0</v>
      </c>
      <c r="G27" s="19" t="s">
        <v>20</v>
      </c>
      <c r="H27" s="20"/>
      <c r="I27" s="20"/>
      <c r="J27" s="20"/>
      <c r="K27" s="20"/>
      <c r="L27" s="20"/>
    </row>
    <row r="28" spans="3:12" ht="4.5" customHeight="1">
      <c r="C28" s="18"/>
      <c r="D28" s="18"/>
      <c r="E28" s="18"/>
      <c r="F28" s="19"/>
      <c r="G28" s="19"/>
      <c r="H28" s="20"/>
      <c r="I28" s="20"/>
      <c r="J28" s="20"/>
      <c r="K28" s="23"/>
      <c r="L28" s="20"/>
    </row>
    <row r="29" spans="3:12" ht="15.75">
      <c r="C29" s="24" t="s">
        <v>48</v>
      </c>
      <c r="D29" s="25"/>
      <c r="E29" s="25"/>
      <c r="F29" s="25"/>
      <c r="G29" s="25"/>
      <c r="H29" s="24" t="s">
        <v>46</v>
      </c>
      <c r="I29" s="25"/>
      <c r="J29" s="25"/>
      <c r="K29" s="25"/>
      <c r="L29" s="25"/>
    </row>
    <row r="30" spans="3:12" ht="4.5" customHeight="1">
      <c r="C30" s="18"/>
      <c r="D30" s="18"/>
      <c r="E30" s="18"/>
      <c r="F30" s="19"/>
      <c r="G30" s="19"/>
      <c r="H30" s="20"/>
      <c r="I30" s="20"/>
      <c r="J30" s="20"/>
      <c r="K30" s="23"/>
      <c r="L30" s="20"/>
    </row>
    <row r="31" spans="3:12" ht="15">
      <c r="C31" s="18" t="s">
        <v>41</v>
      </c>
      <c r="D31" s="18"/>
      <c r="E31" s="18"/>
      <c r="F31" s="17">
        <v>0</v>
      </c>
      <c r="G31" s="19" t="s">
        <v>20</v>
      </c>
      <c r="H31" s="29" t="s">
        <v>55</v>
      </c>
      <c r="I31" s="20"/>
      <c r="J31" s="42">
        <f>(F32-F31)*1000/(4560/F17)</f>
        <v>0</v>
      </c>
      <c r="K31" s="43"/>
      <c r="L31" s="20" t="s">
        <v>25</v>
      </c>
    </row>
    <row r="32" spans="3:12" ht="15">
      <c r="C32" s="18" t="s">
        <v>42</v>
      </c>
      <c r="D32" s="18"/>
      <c r="E32" s="18"/>
      <c r="F32" s="17">
        <v>0</v>
      </c>
      <c r="G32" s="19" t="s">
        <v>20</v>
      </c>
      <c r="H32" s="20"/>
      <c r="I32" s="20"/>
      <c r="J32" s="20"/>
      <c r="K32" s="20"/>
      <c r="L32" s="20"/>
    </row>
    <row r="33" spans="3:12" ht="4.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3:12" ht="15.75">
      <c r="C34" s="24" t="s">
        <v>56</v>
      </c>
      <c r="D34" s="25"/>
      <c r="E34" s="25"/>
      <c r="F34" s="25"/>
      <c r="G34" s="25"/>
      <c r="H34" s="24" t="s">
        <v>46</v>
      </c>
      <c r="I34" s="25"/>
      <c r="J34" s="25"/>
      <c r="K34" s="25"/>
      <c r="L34" s="25"/>
    </row>
    <row r="35" spans="3:12" ht="4.5" customHeight="1">
      <c r="C35" s="18"/>
      <c r="D35" s="18"/>
      <c r="E35" s="18"/>
      <c r="F35" s="19"/>
      <c r="G35" s="19"/>
      <c r="H35" s="20"/>
      <c r="I35" s="20"/>
      <c r="J35" s="20"/>
      <c r="K35" s="23"/>
      <c r="L35" s="20"/>
    </row>
    <row r="36" spans="3:12" ht="15">
      <c r="C36" s="18" t="s">
        <v>41</v>
      </c>
      <c r="D36" s="18"/>
      <c r="E36" s="18"/>
      <c r="F36" s="17">
        <v>0</v>
      </c>
      <c r="G36" s="19" t="s">
        <v>20</v>
      </c>
      <c r="H36" s="30" t="s">
        <v>57</v>
      </c>
      <c r="I36" s="20"/>
      <c r="J36" s="42">
        <f>(F37-F36)*1000/(9460/F17)</f>
        <v>0</v>
      </c>
      <c r="K36" s="43"/>
      <c r="L36" s="20" t="s">
        <v>25</v>
      </c>
    </row>
    <row r="37" spans="3:12" ht="15">
      <c r="C37" s="18" t="s">
        <v>42</v>
      </c>
      <c r="D37" s="18"/>
      <c r="E37" s="18"/>
      <c r="F37" s="17">
        <v>0</v>
      </c>
      <c r="G37" s="19" t="s">
        <v>20</v>
      </c>
      <c r="H37" s="20"/>
      <c r="I37" s="20"/>
      <c r="J37" s="20"/>
      <c r="K37" s="20"/>
      <c r="L37" s="20"/>
    </row>
    <row r="38" spans="3:12" ht="1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5">
      <c r="C39" s="44" t="s">
        <v>0</v>
      </c>
      <c r="D39" s="44" t="s">
        <v>10</v>
      </c>
      <c r="E39" s="44"/>
      <c r="F39" s="44"/>
      <c r="G39" s="44"/>
      <c r="H39" s="44" t="s">
        <v>9</v>
      </c>
      <c r="I39" s="44"/>
      <c r="J39" s="44"/>
      <c r="K39" s="44"/>
      <c r="L39" s="44"/>
    </row>
    <row r="40" spans="3:12" ht="15">
      <c r="C40" s="44"/>
      <c r="D40" s="16" t="s">
        <v>1</v>
      </c>
      <c r="E40" s="16" t="s">
        <v>2</v>
      </c>
      <c r="F40" s="16" t="s">
        <v>3</v>
      </c>
      <c r="G40" s="16" t="s">
        <v>4</v>
      </c>
      <c r="H40" s="3" t="s">
        <v>34</v>
      </c>
      <c r="I40" s="3" t="s">
        <v>35</v>
      </c>
      <c r="J40" s="3" t="s">
        <v>36</v>
      </c>
      <c r="K40" s="44" t="s">
        <v>37</v>
      </c>
      <c r="L40" s="44"/>
    </row>
    <row r="41" spans="3:12" ht="19.5" customHeight="1">
      <c r="C41" s="4"/>
      <c r="D41" s="5"/>
      <c r="E41" s="6"/>
      <c r="F41" s="6"/>
      <c r="G41" s="7"/>
      <c r="H41" s="5"/>
      <c r="I41" s="6"/>
      <c r="J41" s="6"/>
      <c r="K41" s="37"/>
      <c r="L41" s="38"/>
    </row>
    <row r="42" spans="3:12" ht="19.5" customHeight="1">
      <c r="C42" s="8"/>
      <c r="D42" s="9"/>
      <c r="E42" s="10"/>
      <c r="F42" s="10"/>
      <c r="G42" s="11"/>
      <c r="H42" s="9"/>
      <c r="I42" s="10"/>
      <c r="J42" s="10"/>
      <c r="K42" s="32"/>
      <c r="L42" s="33"/>
    </row>
    <row r="43" spans="3:12" ht="19.5" customHeight="1">
      <c r="C43" s="8"/>
      <c r="D43" s="9"/>
      <c r="E43" s="10"/>
      <c r="F43" s="10"/>
      <c r="G43" s="11"/>
      <c r="H43" s="9"/>
      <c r="I43" s="10"/>
      <c r="J43" s="10"/>
      <c r="K43" s="32"/>
      <c r="L43" s="33"/>
    </row>
    <row r="44" spans="3:12" ht="19.5" customHeight="1">
      <c r="C44" s="8"/>
      <c r="D44" s="9"/>
      <c r="E44" s="10"/>
      <c r="F44" s="10"/>
      <c r="G44" s="11"/>
      <c r="H44" s="9"/>
      <c r="I44" s="10"/>
      <c r="J44" s="10"/>
      <c r="K44" s="32"/>
      <c r="L44" s="33"/>
    </row>
    <row r="45" spans="3:12" ht="19.5" customHeight="1">
      <c r="C45" s="8"/>
      <c r="D45" s="9"/>
      <c r="E45" s="10"/>
      <c r="F45" s="10"/>
      <c r="G45" s="11"/>
      <c r="H45" s="9"/>
      <c r="I45" s="10"/>
      <c r="J45" s="10"/>
      <c r="K45" s="32"/>
      <c r="L45" s="33"/>
    </row>
    <row r="46" spans="3:12" ht="19.5" customHeight="1">
      <c r="C46" s="8"/>
      <c r="D46" s="9"/>
      <c r="E46" s="10"/>
      <c r="F46" s="10"/>
      <c r="G46" s="11"/>
      <c r="H46" s="9"/>
      <c r="I46" s="10"/>
      <c r="J46" s="10"/>
      <c r="K46" s="32"/>
      <c r="L46" s="33"/>
    </row>
    <row r="47" spans="3:12" ht="19.5" customHeight="1">
      <c r="C47" s="8"/>
      <c r="D47" s="9"/>
      <c r="E47" s="10"/>
      <c r="F47" s="10"/>
      <c r="G47" s="11"/>
      <c r="H47" s="9"/>
      <c r="I47" s="10"/>
      <c r="J47" s="10"/>
      <c r="K47" s="32"/>
      <c r="L47" s="33"/>
    </row>
    <row r="48" spans="3:12" ht="19.5" customHeight="1">
      <c r="C48" s="8"/>
      <c r="D48" s="9"/>
      <c r="E48" s="10"/>
      <c r="F48" s="10"/>
      <c r="G48" s="11"/>
      <c r="H48" s="9"/>
      <c r="I48" s="10"/>
      <c r="J48" s="10"/>
      <c r="K48" s="32"/>
      <c r="L48" s="33"/>
    </row>
    <row r="49" spans="3:12" ht="19.5" customHeight="1">
      <c r="C49" s="8"/>
      <c r="D49" s="9"/>
      <c r="E49" s="10"/>
      <c r="F49" s="10"/>
      <c r="G49" s="11"/>
      <c r="H49" s="9"/>
      <c r="I49" s="10"/>
      <c r="J49" s="10"/>
      <c r="K49" s="32"/>
      <c r="L49" s="33"/>
    </row>
    <row r="50" spans="3:12" ht="19.5" customHeight="1">
      <c r="C50" s="8"/>
      <c r="D50" s="9"/>
      <c r="E50" s="10"/>
      <c r="F50" s="10"/>
      <c r="G50" s="11"/>
      <c r="H50" s="9"/>
      <c r="I50" s="10"/>
      <c r="J50" s="10"/>
      <c r="K50" s="32"/>
      <c r="L50" s="33"/>
    </row>
    <row r="51" spans="3:12" ht="19.5" customHeight="1">
      <c r="C51" s="8"/>
      <c r="D51" s="9"/>
      <c r="E51" s="10"/>
      <c r="F51" s="10"/>
      <c r="G51" s="11"/>
      <c r="H51" s="9"/>
      <c r="I51" s="10"/>
      <c r="J51" s="10"/>
      <c r="K51" s="32"/>
      <c r="L51" s="33"/>
    </row>
    <row r="52" spans="3:12" ht="19.5" customHeight="1">
      <c r="C52" s="8"/>
      <c r="D52" s="9"/>
      <c r="E52" s="10"/>
      <c r="F52" s="10"/>
      <c r="G52" s="11"/>
      <c r="H52" s="9"/>
      <c r="I52" s="10"/>
      <c r="J52" s="10"/>
      <c r="K52" s="32"/>
      <c r="L52" s="33"/>
    </row>
    <row r="53" spans="3:12" ht="19.5" customHeight="1">
      <c r="C53" s="8"/>
      <c r="D53" s="9"/>
      <c r="E53" s="10"/>
      <c r="F53" s="10"/>
      <c r="G53" s="11"/>
      <c r="H53" s="9"/>
      <c r="I53" s="10"/>
      <c r="J53" s="10"/>
      <c r="K53" s="32"/>
      <c r="L53" s="33"/>
    </row>
    <row r="54" spans="3:12" ht="19.5" customHeight="1">
      <c r="C54" s="8"/>
      <c r="D54" s="9"/>
      <c r="E54" s="10"/>
      <c r="F54" s="10"/>
      <c r="G54" s="11"/>
      <c r="H54" s="9"/>
      <c r="I54" s="10"/>
      <c r="J54" s="10"/>
      <c r="K54" s="32"/>
      <c r="L54" s="33"/>
    </row>
    <row r="55" spans="3:12" ht="19.5" customHeight="1">
      <c r="C55" s="8"/>
      <c r="D55" s="9"/>
      <c r="E55" s="10"/>
      <c r="F55" s="10"/>
      <c r="G55" s="11"/>
      <c r="H55" s="9"/>
      <c r="I55" s="10"/>
      <c r="J55" s="10"/>
      <c r="K55" s="32"/>
      <c r="L55" s="33"/>
    </row>
    <row r="56" spans="3:12" ht="19.5" customHeight="1">
      <c r="C56" s="8"/>
      <c r="D56" s="9"/>
      <c r="E56" s="10"/>
      <c r="F56" s="10"/>
      <c r="G56" s="11"/>
      <c r="H56" s="9"/>
      <c r="I56" s="10"/>
      <c r="J56" s="10"/>
      <c r="K56" s="32"/>
      <c r="L56" s="33"/>
    </row>
    <row r="57" spans="3:12" ht="19.5" customHeight="1">
      <c r="C57" s="8"/>
      <c r="D57" s="9"/>
      <c r="E57" s="10"/>
      <c r="F57" s="10"/>
      <c r="G57" s="11"/>
      <c r="H57" s="9"/>
      <c r="I57" s="10"/>
      <c r="J57" s="10"/>
      <c r="K57" s="32"/>
      <c r="L57" s="33"/>
    </row>
    <row r="58" spans="3:12" ht="19.5" customHeight="1">
      <c r="C58" s="8"/>
      <c r="D58" s="9"/>
      <c r="E58" s="10"/>
      <c r="F58" s="10"/>
      <c r="G58" s="11"/>
      <c r="H58" s="9"/>
      <c r="I58" s="10"/>
      <c r="J58" s="10"/>
      <c r="K58" s="32"/>
      <c r="L58" s="33"/>
    </row>
    <row r="59" spans="3:12" ht="19.5" customHeight="1">
      <c r="C59" s="8"/>
      <c r="D59" s="9"/>
      <c r="E59" s="10"/>
      <c r="F59" s="10"/>
      <c r="G59" s="11"/>
      <c r="H59" s="9"/>
      <c r="I59" s="10"/>
      <c r="J59" s="10"/>
      <c r="K59" s="32"/>
      <c r="L59" s="33"/>
    </row>
    <row r="60" spans="3:12" ht="19.5" customHeight="1">
      <c r="C60" s="8"/>
      <c r="D60" s="9"/>
      <c r="E60" s="10"/>
      <c r="F60" s="10"/>
      <c r="G60" s="11"/>
      <c r="H60" s="9"/>
      <c r="I60" s="10"/>
      <c r="J60" s="10"/>
      <c r="K60" s="32"/>
      <c r="L60" s="33"/>
    </row>
    <row r="61" spans="3:12" ht="19.5" customHeight="1">
      <c r="C61" s="12"/>
      <c r="D61" s="13"/>
      <c r="E61" s="14"/>
      <c r="F61" s="14"/>
      <c r="G61" s="15"/>
      <c r="H61" s="13"/>
      <c r="I61" s="14"/>
      <c r="J61" s="14"/>
      <c r="K61" s="34"/>
      <c r="L61" s="35"/>
    </row>
  </sheetData>
  <sheetProtection password="8BAF" sheet="1" objects="1" scenarios="1"/>
  <mergeCells count="40">
    <mergeCell ref="J36:K36"/>
    <mergeCell ref="C8:L8"/>
    <mergeCell ref="C10:E10"/>
    <mergeCell ref="F10:I10"/>
    <mergeCell ref="C11:E11"/>
    <mergeCell ref="F11:I11"/>
    <mergeCell ref="C12:E12"/>
    <mergeCell ref="F12:I12"/>
    <mergeCell ref="F13:K13"/>
    <mergeCell ref="C15:L15"/>
    <mergeCell ref="K45:L45"/>
    <mergeCell ref="K46:L46"/>
    <mergeCell ref="C17:E17"/>
    <mergeCell ref="J21:K21"/>
    <mergeCell ref="J26:K26"/>
    <mergeCell ref="J31:K31"/>
    <mergeCell ref="C39:C40"/>
    <mergeCell ref="D39:G39"/>
    <mergeCell ref="H39:L39"/>
    <mergeCell ref="K40:L40"/>
    <mergeCell ref="K59:L59"/>
    <mergeCell ref="K60:L60"/>
    <mergeCell ref="K41:L41"/>
    <mergeCell ref="K42:L42"/>
    <mergeCell ref="K51:L51"/>
    <mergeCell ref="K52:L52"/>
    <mergeCell ref="K53:L53"/>
    <mergeCell ref="K54:L54"/>
    <mergeCell ref="K43:L43"/>
    <mergeCell ref="K44:L44"/>
    <mergeCell ref="K49:L49"/>
    <mergeCell ref="K50:L50"/>
    <mergeCell ref="K47:L47"/>
    <mergeCell ref="K48:L48"/>
    <mergeCell ref="C6:L6"/>
    <mergeCell ref="K61:L61"/>
    <mergeCell ref="K55:L55"/>
    <mergeCell ref="K56:L56"/>
    <mergeCell ref="K57:L57"/>
    <mergeCell ref="K58:L58"/>
  </mergeCells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2017-11-16T06:48:30Z</dcterms:modified>
  <cp:category/>
  <cp:version/>
  <cp:contentType/>
  <cp:contentStatus/>
</cp:coreProperties>
</file>